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отчёт по смете расходов" sheetId="4" r:id="rId1"/>
    <sheet name="харажатлар сметаси ҳисоботи" sheetId="2" r:id="rId2"/>
    <sheet name="Лист3" sheetId="3" r:id="rId3"/>
  </sheets>
  <definedNames>
    <definedName name="_xlnm.Print_Area" localSheetId="0">'отчёт по смете расходов'!$A$1:$I$31</definedName>
    <definedName name="_xlnm.Print_Area" localSheetId="1">'харажатлар сметаси ҳисоботи'!$A$1:$I$38</definedName>
  </definedNames>
  <calcPr calcId="145621"/>
</workbook>
</file>

<file path=xl/calcChain.xml><?xml version="1.0" encoding="utf-8"?>
<calcChain xmlns="http://schemas.openxmlformats.org/spreadsheetml/2006/main">
  <c r="C30" i="4" l="1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I31" i="4" l="1"/>
  <c r="H31" i="4"/>
  <c r="G31" i="4"/>
  <c r="F31" i="4"/>
  <c r="E31" i="4"/>
  <c r="D31" i="4"/>
  <c r="C31" i="4"/>
  <c r="I30" i="2" l="1"/>
  <c r="H30" i="2"/>
  <c r="G30" i="2"/>
  <c r="F30" i="2"/>
  <c r="E30" i="2"/>
  <c r="D30" i="2"/>
  <c r="C29" i="2"/>
  <c r="C28" i="2"/>
  <c r="C27" i="2"/>
  <c r="C26" i="2"/>
  <c r="C25" i="2"/>
  <c r="C24" i="2"/>
  <c r="C23" i="2"/>
  <c r="C22" i="2"/>
  <c r="C21" i="2" l="1"/>
  <c r="C20" i="2"/>
  <c r="C19" i="2"/>
  <c r="C18" i="2"/>
  <c r="C17" i="2"/>
  <c r="C16" i="2"/>
  <c r="C15" i="2"/>
  <c r="C14" i="2"/>
  <c r="C13" i="2"/>
  <c r="C12" i="2"/>
  <c r="C11" i="2"/>
  <c r="C10" i="2"/>
  <c r="C9" i="2"/>
  <c r="C30" i="2" l="1"/>
</calcChain>
</file>

<file path=xl/sharedStrings.xml><?xml version="1.0" encoding="utf-8"?>
<sst xmlns="http://schemas.openxmlformats.org/spreadsheetml/2006/main" count="80" uniqueCount="71">
  <si>
    <t>МАЪЛУМОТ</t>
  </si>
  <si>
    <t>№    т/р</t>
  </si>
  <si>
    <t>Ўз тасарруфидаги бюджет ташкилотларининг номланиши</t>
  </si>
  <si>
    <t>Ҳисобот даври мобайнида бюджетдан ажратилаётган маблағлар суммаси</t>
  </si>
  <si>
    <t>шундан:</t>
  </si>
  <si>
    <t>Иш ҳақи ва унга тенглаштирилган тўловлар</t>
  </si>
  <si>
    <t>Бошқа жорий харажатлар</t>
  </si>
  <si>
    <t>Объектларни лойиҳалаштириш, қўриш, (реконструкция қилиш) ва таъмирлаш ишлари учун капитал қўйилмалар</t>
  </si>
  <si>
    <t>харажат қилинган</t>
  </si>
  <si>
    <t>режалаш-тирилган</t>
  </si>
  <si>
    <t>(минг сўм)</t>
  </si>
  <si>
    <t xml:space="preserve">Қорақалпоғистон Республикаси гидрометеорология бошқармаси </t>
  </si>
  <si>
    <t xml:space="preserve">Андижон вилояти гидрометеорология бошқармаси </t>
  </si>
  <si>
    <t>Бухоро вилояти гидрометеорология бошқармаси</t>
  </si>
  <si>
    <t xml:space="preserve">Жиззах вилояти гидрометеорология бошқармаси </t>
  </si>
  <si>
    <t xml:space="preserve">Қашқадарё вилояти гидрометеорология бошқармаси </t>
  </si>
  <si>
    <t xml:space="preserve">Навоий вилояти гидрометеорология бошқармаси </t>
  </si>
  <si>
    <t>Наманган вилояти гидрометеорология бошқармаси</t>
  </si>
  <si>
    <t xml:space="preserve">Самарқанд вилояти гидрометеорология бошқармаси </t>
  </si>
  <si>
    <t xml:space="preserve">Сурхондарё вилояти гидрометеорология бошқармаси </t>
  </si>
  <si>
    <t xml:space="preserve">Сирдарё вилояти гидрометеорология бошқармаси </t>
  </si>
  <si>
    <t xml:space="preserve">Тошкент вилояти гидрометеорология бошқармаси </t>
  </si>
  <si>
    <t xml:space="preserve">Фарғона вилояти гидрометеорология бошқармаси </t>
  </si>
  <si>
    <t xml:space="preserve">Хоразм вилояти гидрометеорология бошқармаси </t>
  </si>
  <si>
    <t xml:space="preserve"> Ўзгидромет.Марказий аппарати</t>
  </si>
  <si>
    <t xml:space="preserve"> Ўзгидромет.Марказий аппарат бошқарув ходимлари</t>
  </si>
  <si>
    <t xml:space="preserve"> Ўзгидромет.Ривожлантириш дастури </t>
  </si>
  <si>
    <t xml:space="preserve"> Ўзгидромет.Объектларни лойиҳалаштириш, қўриш, (реконструкция қилиш) ва таъмирлаш ишлари учун капитал қўйилмалар</t>
  </si>
  <si>
    <t xml:space="preserve"> Ўзгидромет. Халқаро аъзолик бадаллари</t>
  </si>
  <si>
    <t>Гидрометеорология илмий-тадқиқот институти</t>
  </si>
  <si>
    <t>Тошкент  гидрометеорология техникуми</t>
  </si>
  <si>
    <t>Ўзгидромет бўйича жами</t>
  </si>
  <si>
    <t>Ўзбекистон Республикаси Гидрометеорология хизмати марказига бюджетдан ажратилган маблағларнинг чегараланган миқдорининг 
ўз тасарруфидаги қўйи ташкилотлари кесимида тақсимоти тўғрисида</t>
  </si>
  <si>
    <t xml:space="preserve">Жами </t>
  </si>
  <si>
    <t>№ п/п</t>
  </si>
  <si>
    <t xml:space="preserve">Наименование бюджетных подведомственных организаций </t>
  </si>
  <si>
    <t xml:space="preserve">Республика Каракалпакстан управление по гидрометеорологии </t>
  </si>
  <si>
    <t xml:space="preserve">Андижанское областное управление  гидрометеорологии  </t>
  </si>
  <si>
    <t xml:space="preserve">Бухарское областное управление  гидрометеорологии </t>
  </si>
  <si>
    <t>Джизакское областное управление  гидрометеорологии</t>
  </si>
  <si>
    <t xml:space="preserve">Кашкадарьинское областное управление  гидрометеорологии </t>
  </si>
  <si>
    <t xml:space="preserve">Навоийское областное управление  гидрометеорологии </t>
  </si>
  <si>
    <t>Наманганское областное управление  гидрометеорологии</t>
  </si>
  <si>
    <t>Самаркандское областное управление  гидрометеорологии</t>
  </si>
  <si>
    <t>Сурхандарьинское областное управление  гидрометеорологии</t>
  </si>
  <si>
    <t>Сырдарьинское областное управление  гидрометеорологии</t>
  </si>
  <si>
    <t xml:space="preserve">Ташкентское  областное управление  гидрометеорологии </t>
  </si>
  <si>
    <t>Ферганское областное управление  гидрометеорологии</t>
  </si>
  <si>
    <t>Хорезмское областное управление  гидрометеорологии</t>
  </si>
  <si>
    <t xml:space="preserve">"Центральный аппарат"  Центра Гидрометеорологической службы Республики Узбекистан </t>
  </si>
  <si>
    <t>Центр Гидрометеорологической службы Республики Узбекистан "Центрально-управленческий персонал"</t>
  </si>
  <si>
    <t>Центр Гидрометеорологической службы Республики Узбекистан "Программа Развития"</t>
  </si>
  <si>
    <t>Капитальные вложения на проектирование, строительство (реконструкцию) и ремонт объектов</t>
  </si>
  <si>
    <t xml:space="preserve">Центр Гидрометеорологической службы Республики Узбекистан "Членские взносы Республики Узбекистан в международные организации" </t>
  </si>
  <si>
    <t>Научно-исследовательский гидрометеорологический институт</t>
  </si>
  <si>
    <t>Ташкентский гидрометеорологический техникум</t>
  </si>
  <si>
    <t>Всего по Узгидромету</t>
  </si>
  <si>
    <t>Заработная плата и приравненные к ней платежи</t>
  </si>
  <si>
    <t>Прочие текущие расходы</t>
  </si>
  <si>
    <t>запланировано</t>
  </si>
  <si>
    <t>израсходовано</t>
  </si>
  <si>
    <t xml:space="preserve">ИНФОРМАЦИЯ </t>
  </si>
  <si>
    <t>(тыс. сум)</t>
  </si>
  <si>
    <t xml:space="preserve">Всего   </t>
  </si>
  <si>
    <t>из них:</t>
  </si>
  <si>
    <t>Сумма денежных средств, выделенных из бюджета за отчетный период</t>
  </si>
  <si>
    <t xml:space="preserve"> </t>
  </si>
  <si>
    <t>"Метеоинфоком" ДМ</t>
  </si>
  <si>
    <t xml:space="preserve">ГУ "Метеоинфоком" </t>
  </si>
  <si>
    <t>о распределении бюджетных средств выделенных на  I-полугодие 2021 года по  Центру Гидрометеорологической службы                          
     Республики Узбекистан и её подведомственным организациям</t>
  </si>
  <si>
    <t xml:space="preserve">2021 йилнинг 1-ярим йили учун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</si>
</sst>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"/>
    <numFmt numFmtId="166" formatCode="_-* #,##0.0\ _₽_-;\-* #,##0.0\ _₽_-;_-* &quot;-&quot;??\ _₽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1" fillId="2" borderId="0" xfId="0" applyNumberFormat="1" applyFont="1" applyFill="1"/>
    <xf numFmtId="0" fontId="1" fillId="2" borderId="1" xfId="0" applyFont="1" applyFill="1" applyBorder="1" applyAlignment="1">
      <alignment horizontal="left" vertical="center" wrapText="1"/>
    </xf>
    <xf numFmtId="166" fontId="1" fillId="2" borderId="1" xfId="1" applyNumberFormat="1" applyFont="1" applyFill="1" applyBorder="1" applyAlignment="1">
      <alignment horizontal="right" vertical="center" wrapText="1"/>
    </xf>
    <xf numFmtId="166" fontId="1" fillId="2" borderId="1" xfId="1" applyNumberFormat="1" applyFont="1" applyFill="1" applyBorder="1" applyAlignment="1">
      <alignment horizontal="right"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165" fontId="5" fillId="2" borderId="0" xfId="0" applyNumberFormat="1" applyFont="1" applyFill="1"/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22" zoomScaleNormal="100" zoomScaleSheetLayoutView="100" workbookViewId="0">
      <selection activeCell="B37" sqref="B37"/>
    </sheetView>
  </sheetViews>
  <sheetFormatPr defaultColWidth="9.109375" defaultRowHeight="15.6" x14ac:dyDescent="0.3"/>
  <cols>
    <col min="1" max="1" width="5.109375" style="1" customWidth="1"/>
    <col min="2" max="2" width="37.33203125" style="1" customWidth="1"/>
    <col min="3" max="3" width="15" style="1" customWidth="1"/>
    <col min="4" max="4" width="16.44140625" style="1" customWidth="1"/>
    <col min="5" max="5" width="16" style="1" bestFit="1" customWidth="1"/>
    <col min="6" max="6" width="16.88671875" style="1" customWidth="1"/>
    <col min="7" max="7" width="15.6640625" style="8" customWidth="1"/>
    <col min="8" max="8" width="16.44140625" style="1" customWidth="1"/>
    <col min="9" max="9" width="16.5546875" style="1" customWidth="1"/>
    <col min="10" max="10" width="11.6640625" style="1" customWidth="1"/>
    <col min="11" max="11" width="13" style="1" customWidth="1"/>
    <col min="12" max="12" width="14" style="1" customWidth="1"/>
    <col min="13" max="13" width="15.6640625" style="1" customWidth="1"/>
    <col min="14" max="14" width="14.88671875" style="1" customWidth="1"/>
    <col min="15" max="16384" width="9.109375" style="1"/>
  </cols>
  <sheetData>
    <row r="1" spans="1:9" s="8" customFormat="1" x14ac:dyDescent="0.3">
      <c r="A1" s="30" t="s">
        <v>61</v>
      </c>
      <c r="B1" s="30"/>
      <c r="C1" s="30"/>
      <c r="D1" s="30"/>
      <c r="E1" s="30"/>
      <c r="F1" s="30"/>
      <c r="G1" s="30"/>
      <c r="H1" s="30"/>
      <c r="I1" s="30"/>
    </row>
    <row r="2" spans="1:9" s="8" customFormat="1" ht="32.25" customHeight="1" x14ac:dyDescent="0.3">
      <c r="A2" s="31" t="s">
        <v>69</v>
      </c>
      <c r="B2" s="31"/>
      <c r="C2" s="31"/>
      <c r="D2" s="31"/>
      <c r="E2" s="31"/>
      <c r="F2" s="31"/>
      <c r="G2" s="31"/>
      <c r="H2" s="31"/>
      <c r="I2" s="31"/>
    </row>
    <row r="3" spans="1:9" x14ac:dyDescent="0.3">
      <c r="A3" s="32"/>
      <c r="B3" s="32"/>
      <c r="C3" s="32"/>
      <c r="D3" s="32"/>
      <c r="E3" s="32"/>
      <c r="F3" s="32"/>
      <c r="G3" s="32"/>
      <c r="H3" s="32"/>
      <c r="I3" s="32"/>
    </row>
    <row r="4" spans="1:9" x14ac:dyDescent="0.3">
      <c r="A4" s="32"/>
      <c r="B4" s="32"/>
      <c r="C4" s="32"/>
      <c r="D4" s="32"/>
      <c r="E4" s="32"/>
      <c r="F4" s="32"/>
      <c r="G4" s="32"/>
      <c r="H4" s="32"/>
      <c r="I4" s="32"/>
    </row>
    <row r="5" spans="1:9" x14ac:dyDescent="0.3">
      <c r="A5" s="10"/>
      <c r="B5" s="10"/>
      <c r="C5" s="11"/>
      <c r="D5" s="11"/>
      <c r="E5" s="11"/>
      <c r="F5" s="11"/>
      <c r="G5" s="6"/>
      <c r="H5" s="11"/>
      <c r="I5" s="11" t="s">
        <v>62</v>
      </c>
    </row>
    <row r="6" spans="1:9" ht="15.75" customHeight="1" x14ac:dyDescent="0.3">
      <c r="A6" s="29" t="s">
        <v>34</v>
      </c>
      <c r="B6" s="29" t="s">
        <v>35</v>
      </c>
      <c r="C6" s="29" t="s">
        <v>65</v>
      </c>
      <c r="D6" s="29"/>
      <c r="E6" s="29"/>
      <c r="F6" s="29"/>
      <c r="G6" s="29"/>
      <c r="H6" s="29"/>
      <c r="I6" s="29"/>
    </row>
    <row r="7" spans="1:9" ht="15.75" customHeight="1" x14ac:dyDescent="0.3">
      <c r="A7" s="29"/>
      <c r="B7" s="29"/>
      <c r="C7" s="29" t="s">
        <v>63</v>
      </c>
      <c r="D7" s="29" t="s">
        <v>64</v>
      </c>
      <c r="E7" s="29"/>
      <c r="F7" s="29"/>
      <c r="G7" s="29"/>
      <c r="H7" s="29"/>
      <c r="I7" s="29"/>
    </row>
    <row r="8" spans="1:9" ht="106.5" customHeight="1" x14ac:dyDescent="0.3">
      <c r="A8" s="29"/>
      <c r="B8" s="29"/>
      <c r="C8" s="29"/>
      <c r="D8" s="29" t="s">
        <v>57</v>
      </c>
      <c r="E8" s="29"/>
      <c r="F8" s="29" t="s">
        <v>58</v>
      </c>
      <c r="G8" s="29"/>
      <c r="H8" s="29" t="s">
        <v>52</v>
      </c>
      <c r="I8" s="29"/>
    </row>
    <row r="9" spans="1:9" ht="33" customHeight="1" x14ac:dyDescent="0.3">
      <c r="A9" s="29"/>
      <c r="B9" s="29"/>
      <c r="C9" s="29"/>
      <c r="D9" s="17" t="s">
        <v>59</v>
      </c>
      <c r="E9" s="17" t="s">
        <v>60</v>
      </c>
      <c r="F9" s="17" t="s">
        <v>59</v>
      </c>
      <c r="G9" s="17" t="s">
        <v>60</v>
      </c>
      <c r="H9" s="17" t="s">
        <v>59</v>
      </c>
      <c r="I9" s="17" t="s">
        <v>60</v>
      </c>
    </row>
    <row r="10" spans="1:9" ht="31.5" customHeight="1" x14ac:dyDescent="0.3">
      <c r="A10" s="14">
        <v>1</v>
      </c>
      <c r="B10" s="2" t="s">
        <v>36</v>
      </c>
      <c r="C10" s="22">
        <f>D10+F10+H10</f>
        <v>85428</v>
      </c>
      <c r="D10" s="22">
        <v>0</v>
      </c>
      <c r="E10" s="22">
        <v>0</v>
      </c>
      <c r="F10" s="22">
        <v>85428</v>
      </c>
      <c r="G10" s="23">
        <v>52962.023000000001</v>
      </c>
      <c r="H10" s="22">
        <v>0</v>
      </c>
      <c r="I10" s="22">
        <v>0</v>
      </c>
    </row>
    <row r="11" spans="1:9" ht="31.2" x14ac:dyDescent="0.3">
      <c r="A11" s="14">
        <v>2</v>
      </c>
      <c r="B11" s="2" t="s">
        <v>37</v>
      </c>
      <c r="C11" s="22">
        <f t="shared" ref="C11:C29" si="0">D11+F11+H11</f>
        <v>38110</v>
      </c>
      <c r="D11" s="22">
        <v>0</v>
      </c>
      <c r="E11" s="22">
        <v>0</v>
      </c>
      <c r="F11" s="22">
        <v>38110</v>
      </c>
      <c r="G11" s="23">
        <v>23643.599999999999</v>
      </c>
      <c r="H11" s="22">
        <v>0</v>
      </c>
      <c r="I11" s="22">
        <v>0</v>
      </c>
    </row>
    <row r="12" spans="1:9" ht="31.2" x14ac:dyDescent="0.3">
      <c r="A12" s="14">
        <v>3</v>
      </c>
      <c r="B12" s="2" t="s">
        <v>38</v>
      </c>
      <c r="C12" s="22">
        <f t="shared" si="0"/>
        <v>48115</v>
      </c>
      <c r="D12" s="22">
        <v>0</v>
      </c>
      <c r="E12" s="22">
        <v>0</v>
      </c>
      <c r="F12" s="22">
        <v>48115</v>
      </c>
      <c r="G12" s="23">
        <v>33104.326000000001</v>
      </c>
      <c r="H12" s="22">
        <v>0</v>
      </c>
      <c r="I12" s="22">
        <v>0</v>
      </c>
    </row>
    <row r="13" spans="1:9" ht="31.2" x14ac:dyDescent="0.3">
      <c r="A13" s="14">
        <v>4</v>
      </c>
      <c r="B13" s="2" t="s">
        <v>39</v>
      </c>
      <c r="C13" s="22">
        <f t="shared" si="0"/>
        <v>40090</v>
      </c>
      <c r="D13" s="22">
        <v>0</v>
      </c>
      <c r="E13" s="22">
        <v>0</v>
      </c>
      <c r="F13" s="22">
        <v>40090</v>
      </c>
      <c r="G13" s="23">
        <v>10818.55</v>
      </c>
      <c r="H13" s="22">
        <v>0</v>
      </c>
      <c r="I13" s="22">
        <v>0</v>
      </c>
    </row>
    <row r="14" spans="1:9" ht="31.2" x14ac:dyDescent="0.3">
      <c r="A14" s="14">
        <v>5</v>
      </c>
      <c r="B14" s="2" t="s">
        <v>40</v>
      </c>
      <c r="C14" s="22">
        <f t="shared" si="0"/>
        <v>72795</v>
      </c>
      <c r="D14" s="22">
        <v>0</v>
      </c>
      <c r="E14" s="22">
        <v>0</v>
      </c>
      <c r="F14" s="22">
        <v>72795</v>
      </c>
      <c r="G14" s="23">
        <v>18170.599999999999</v>
      </c>
      <c r="H14" s="22">
        <v>0</v>
      </c>
      <c r="I14" s="22">
        <v>0</v>
      </c>
    </row>
    <row r="15" spans="1:9" ht="31.2" x14ac:dyDescent="0.3">
      <c r="A15" s="14">
        <v>6</v>
      </c>
      <c r="B15" s="2" t="s">
        <v>41</v>
      </c>
      <c r="C15" s="22">
        <f t="shared" si="0"/>
        <v>136801</v>
      </c>
      <c r="D15" s="22">
        <v>0</v>
      </c>
      <c r="E15" s="22">
        <v>0</v>
      </c>
      <c r="F15" s="22">
        <v>136801</v>
      </c>
      <c r="G15" s="23">
        <v>85506.9</v>
      </c>
      <c r="H15" s="22">
        <v>0</v>
      </c>
      <c r="I15" s="22">
        <v>0</v>
      </c>
    </row>
    <row r="16" spans="1:9" ht="31.2" x14ac:dyDescent="0.3">
      <c r="A16" s="14">
        <v>7</v>
      </c>
      <c r="B16" s="2" t="s">
        <v>42</v>
      </c>
      <c r="C16" s="22">
        <f t="shared" si="0"/>
        <v>136990</v>
      </c>
      <c r="D16" s="22">
        <v>0</v>
      </c>
      <c r="E16" s="22">
        <v>0</v>
      </c>
      <c r="F16" s="22">
        <v>136990</v>
      </c>
      <c r="G16" s="23">
        <v>48915.6</v>
      </c>
      <c r="H16" s="22">
        <v>0</v>
      </c>
      <c r="I16" s="22">
        <v>0</v>
      </c>
    </row>
    <row r="17" spans="1:10" ht="31.2" x14ac:dyDescent="0.3">
      <c r="A17" s="14">
        <v>8</v>
      </c>
      <c r="B17" s="2" t="s">
        <v>43</v>
      </c>
      <c r="C17" s="22">
        <f t="shared" si="0"/>
        <v>68339</v>
      </c>
      <c r="D17" s="22">
        <v>0</v>
      </c>
      <c r="E17" s="22">
        <v>0</v>
      </c>
      <c r="F17" s="22">
        <v>68339</v>
      </c>
      <c r="G17" s="23">
        <v>49114.8</v>
      </c>
      <c r="H17" s="22">
        <v>0</v>
      </c>
      <c r="I17" s="22">
        <v>0</v>
      </c>
    </row>
    <row r="18" spans="1:10" ht="31.2" x14ac:dyDescent="0.3">
      <c r="A18" s="14">
        <v>9</v>
      </c>
      <c r="B18" s="2" t="s">
        <v>44</v>
      </c>
      <c r="C18" s="22">
        <f t="shared" si="0"/>
        <v>23198</v>
      </c>
      <c r="D18" s="22">
        <v>0</v>
      </c>
      <c r="E18" s="22">
        <v>0</v>
      </c>
      <c r="F18" s="22">
        <v>23198</v>
      </c>
      <c r="G18" s="23">
        <v>16839.7</v>
      </c>
      <c r="H18" s="22">
        <v>0</v>
      </c>
      <c r="I18" s="22">
        <v>0</v>
      </c>
    </row>
    <row r="19" spans="1:10" ht="31.2" x14ac:dyDescent="0.3">
      <c r="A19" s="14">
        <v>10</v>
      </c>
      <c r="B19" s="2" t="s">
        <v>45</v>
      </c>
      <c r="C19" s="22">
        <f t="shared" si="0"/>
        <v>34871</v>
      </c>
      <c r="D19" s="22">
        <v>0</v>
      </c>
      <c r="E19" s="22">
        <v>0</v>
      </c>
      <c r="F19" s="22">
        <v>34871</v>
      </c>
      <c r="G19" s="23">
        <v>10605.168</v>
      </c>
      <c r="H19" s="22">
        <v>0</v>
      </c>
      <c r="I19" s="22">
        <v>0</v>
      </c>
    </row>
    <row r="20" spans="1:10" ht="31.2" x14ac:dyDescent="0.3">
      <c r="A20" s="14">
        <v>11</v>
      </c>
      <c r="B20" s="2" t="s">
        <v>46</v>
      </c>
      <c r="C20" s="22">
        <f t="shared" si="0"/>
        <v>129040</v>
      </c>
      <c r="D20" s="22">
        <v>0</v>
      </c>
      <c r="E20" s="22">
        <v>0</v>
      </c>
      <c r="F20" s="22">
        <v>129040</v>
      </c>
      <c r="G20" s="23">
        <v>73607.899999999994</v>
      </c>
      <c r="H20" s="22">
        <v>0</v>
      </c>
      <c r="I20" s="22">
        <v>0</v>
      </c>
    </row>
    <row r="21" spans="1:10" ht="31.2" x14ac:dyDescent="0.3">
      <c r="A21" s="14">
        <v>12</v>
      </c>
      <c r="B21" s="2" t="s">
        <v>47</v>
      </c>
      <c r="C21" s="22">
        <f t="shared" si="0"/>
        <v>93047</v>
      </c>
      <c r="D21" s="22">
        <v>0</v>
      </c>
      <c r="E21" s="22">
        <v>0</v>
      </c>
      <c r="F21" s="22">
        <v>93047</v>
      </c>
      <c r="G21" s="23">
        <v>44578.2</v>
      </c>
      <c r="H21" s="22">
        <v>0</v>
      </c>
      <c r="I21" s="22">
        <v>0</v>
      </c>
    </row>
    <row r="22" spans="1:10" ht="31.2" x14ac:dyDescent="0.3">
      <c r="A22" s="14">
        <v>13</v>
      </c>
      <c r="B22" s="2" t="s">
        <v>48</v>
      </c>
      <c r="C22" s="22">
        <f t="shared" si="0"/>
        <v>49382</v>
      </c>
      <c r="D22" s="22">
        <v>0</v>
      </c>
      <c r="E22" s="22">
        <v>0</v>
      </c>
      <c r="F22" s="22">
        <v>49382</v>
      </c>
      <c r="G22" s="23">
        <v>43284.4</v>
      </c>
      <c r="H22" s="22">
        <v>0</v>
      </c>
      <c r="I22" s="22">
        <v>0</v>
      </c>
    </row>
    <row r="23" spans="1:10" ht="46.8" x14ac:dyDescent="0.3">
      <c r="A23" s="7">
        <v>14</v>
      </c>
      <c r="B23" s="15" t="s">
        <v>49</v>
      </c>
      <c r="C23" s="22">
        <f t="shared" si="0"/>
        <v>26680781</v>
      </c>
      <c r="D23" s="22">
        <v>24022818</v>
      </c>
      <c r="E23" s="22">
        <v>24022416.199999999</v>
      </c>
      <c r="F23" s="22">
        <v>2657963</v>
      </c>
      <c r="G23" s="23">
        <v>1441958.2930000001</v>
      </c>
      <c r="H23" s="22">
        <v>0</v>
      </c>
      <c r="I23" s="22">
        <v>0</v>
      </c>
    </row>
    <row r="24" spans="1:10" ht="62.4" x14ac:dyDescent="0.3">
      <c r="A24" s="7">
        <v>15</v>
      </c>
      <c r="B24" s="15" t="s">
        <v>50</v>
      </c>
      <c r="C24" s="22">
        <f t="shared" si="0"/>
        <v>543616</v>
      </c>
      <c r="D24" s="22">
        <v>529631</v>
      </c>
      <c r="E24" s="22">
        <v>528924</v>
      </c>
      <c r="F24" s="22">
        <v>13985</v>
      </c>
      <c r="G24" s="23">
        <v>10390</v>
      </c>
      <c r="H24" s="22">
        <v>0</v>
      </c>
      <c r="I24" s="22">
        <v>0</v>
      </c>
    </row>
    <row r="25" spans="1:10" ht="46.8" x14ac:dyDescent="0.3">
      <c r="A25" s="14">
        <v>16</v>
      </c>
      <c r="B25" s="15" t="s">
        <v>51</v>
      </c>
      <c r="C25" s="22">
        <f t="shared" si="0"/>
        <v>284505</v>
      </c>
      <c r="D25" s="22">
        <v>0</v>
      </c>
      <c r="E25" s="22">
        <v>0</v>
      </c>
      <c r="F25" s="22">
        <v>284505</v>
      </c>
      <c r="G25" s="23">
        <v>140588.77499999999</v>
      </c>
      <c r="H25" s="22">
        <v>0</v>
      </c>
      <c r="I25" s="22">
        <v>0</v>
      </c>
    </row>
    <row r="26" spans="1:10" ht="46.8" x14ac:dyDescent="0.3">
      <c r="A26" s="14">
        <v>17</v>
      </c>
      <c r="B26" s="15" t="s">
        <v>52</v>
      </c>
      <c r="C26" s="22">
        <f t="shared" si="0"/>
        <v>8555729.9000000004</v>
      </c>
      <c r="D26" s="22">
        <v>0</v>
      </c>
      <c r="E26" s="22">
        <v>0</v>
      </c>
      <c r="F26" s="22">
        <v>0</v>
      </c>
      <c r="G26" s="23">
        <v>0</v>
      </c>
      <c r="H26" s="22">
        <v>8555729.9000000004</v>
      </c>
      <c r="I26" s="22">
        <v>1499942</v>
      </c>
    </row>
    <row r="27" spans="1:10" ht="78" x14ac:dyDescent="0.3">
      <c r="A27" s="14">
        <v>18</v>
      </c>
      <c r="B27" s="19" t="s">
        <v>53</v>
      </c>
      <c r="C27" s="22">
        <f t="shared" si="0"/>
        <v>378000</v>
      </c>
      <c r="D27" s="22">
        <v>0</v>
      </c>
      <c r="E27" s="22">
        <v>0</v>
      </c>
      <c r="F27" s="22">
        <v>378000</v>
      </c>
      <c r="G27" s="23">
        <v>359435.7</v>
      </c>
      <c r="H27" s="22">
        <v>0</v>
      </c>
      <c r="I27" s="22">
        <v>0</v>
      </c>
    </row>
    <row r="28" spans="1:10" x14ac:dyDescent="0.3">
      <c r="A28" s="14">
        <v>19</v>
      </c>
      <c r="B28" s="15" t="s">
        <v>68</v>
      </c>
      <c r="C28" s="25">
        <f t="shared" si="0"/>
        <v>1709429</v>
      </c>
      <c r="D28" s="25">
        <v>1341060</v>
      </c>
      <c r="E28" s="25">
        <v>1339712</v>
      </c>
      <c r="F28" s="25">
        <v>368369</v>
      </c>
      <c r="G28" s="25">
        <v>292761.09999999998</v>
      </c>
      <c r="H28" s="22">
        <v>0</v>
      </c>
      <c r="I28" s="22">
        <v>0</v>
      </c>
    </row>
    <row r="29" spans="1:10" ht="47.25" customHeight="1" x14ac:dyDescent="0.3">
      <c r="A29" s="16">
        <v>20</v>
      </c>
      <c r="B29" s="15" t="s">
        <v>54</v>
      </c>
      <c r="C29" s="25">
        <f t="shared" si="0"/>
        <v>713383</v>
      </c>
      <c r="D29" s="25">
        <v>637680</v>
      </c>
      <c r="E29" s="25">
        <v>326980</v>
      </c>
      <c r="F29" s="25">
        <v>75703</v>
      </c>
      <c r="G29" s="25">
        <v>46854.3</v>
      </c>
      <c r="H29" s="22">
        <v>0</v>
      </c>
      <c r="I29" s="22">
        <v>0</v>
      </c>
    </row>
    <row r="30" spans="1:10" ht="46.5" customHeight="1" x14ac:dyDescent="0.3">
      <c r="A30" s="16">
        <v>21</v>
      </c>
      <c r="B30" s="15" t="s">
        <v>55</v>
      </c>
      <c r="C30" s="25">
        <f>D30+F30+H30</f>
        <v>235088</v>
      </c>
      <c r="D30" s="25">
        <v>152324</v>
      </c>
      <c r="E30" s="25">
        <v>106781.2</v>
      </c>
      <c r="F30" s="25">
        <v>82764</v>
      </c>
      <c r="G30" s="25">
        <v>37596.800000000003</v>
      </c>
      <c r="H30" s="22">
        <v>0</v>
      </c>
      <c r="I30" s="22">
        <v>0</v>
      </c>
      <c r="J30" s="9"/>
    </row>
    <row r="31" spans="1:10" ht="38.25" customHeight="1" x14ac:dyDescent="0.3">
      <c r="A31" s="14"/>
      <c r="B31" s="3" t="s">
        <v>56</v>
      </c>
      <c r="C31" s="24">
        <f>SUM(C10:C30)</f>
        <v>40056737.899999999</v>
      </c>
      <c r="D31" s="24">
        <f t="shared" ref="D31:I31" si="1">SUM(D10:D30)</f>
        <v>26683513</v>
      </c>
      <c r="E31" s="24">
        <f t="shared" si="1"/>
        <v>26324813.399999999</v>
      </c>
      <c r="F31" s="24">
        <f t="shared" si="1"/>
        <v>4817495</v>
      </c>
      <c r="G31" s="24">
        <f t="shared" si="1"/>
        <v>2840736.7349999999</v>
      </c>
      <c r="H31" s="24">
        <f t="shared" si="1"/>
        <v>8555729.9000000004</v>
      </c>
      <c r="I31" s="24">
        <f t="shared" si="1"/>
        <v>1499942</v>
      </c>
    </row>
    <row r="32" spans="1:10" x14ac:dyDescent="0.3">
      <c r="A32" s="9"/>
      <c r="G32" s="1"/>
    </row>
    <row r="33" spans="1:7" x14ac:dyDescent="0.3">
      <c r="A33" s="9"/>
      <c r="G33" s="1"/>
    </row>
    <row r="34" spans="1:7" x14ac:dyDescent="0.3">
      <c r="G34" s="1"/>
    </row>
  </sheetData>
  <sheetProtection password="CC63" sheet="1" objects="1" scenarios="1"/>
  <mergeCells count="12">
    <mergeCell ref="F8:G8"/>
    <mergeCell ref="H8:I8"/>
    <mergeCell ref="A1:I1"/>
    <mergeCell ref="A2:I2"/>
    <mergeCell ref="A3:I3"/>
    <mergeCell ref="A4:I4"/>
    <mergeCell ref="A6:A9"/>
    <mergeCell ref="B6:B9"/>
    <mergeCell ref="C6:I6"/>
    <mergeCell ref="C7:C9"/>
    <mergeCell ref="D7:I7"/>
    <mergeCell ref="D8:E8"/>
  </mergeCells>
  <pageMargins left="0.7" right="0.7" top="0.75" bottom="0.75" header="0.3" footer="0.3"/>
  <pageSetup paperSize="9" scale="5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7" zoomScale="60" zoomScaleNormal="100" workbookViewId="0">
      <selection activeCell="E31" sqref="E31"/>
    </sheetView>
  </sheetViews>
  <sheetFormatPr defaultColWidth="9.109375" defaultRowHeight="15.6" x14ac:dyDescent="0.3"/>
  <cols>
    <col min="1" max="1" width="5.109375" style="1" customWidth="1"/>
    <col min="2" max="2" width="37.33203125" style="1" customWidth="1"/>
    <col min="3" max="3" width="17.5546875" style="1" customWidth="1"/>
    <col min="4" max="4" width="19.5546875" style="1" customWidth="1"/>
    <col min="5" max="5" width="18" style="1" customWidth="1"/>
    <col min="6" max="6" width="17.109375" style="1" customWidth="1"/>
    <col min="7" max="7" width="18.33203125" style="8" customWidth="1"/>
    <col min="8" max="8" width="16" style="1" customWidth="1"/>
    <col min="9" max="9" width="17.33203125" style="1" customWidth="1"/>
    <col min="10" max="10" width="13" style="1" customWidth="1"/>
    <col min="11" max="12" width="13.44140625" style="1" customWidth="1"/>
    <col min="13" max="13" width="14" style="1" customWidth="1"/>
    <col min="14" max="14" width="15.6640625" style="1" customWidth="1"/>
    <col min="15" max="15" width="14.88671875" style="1" customWidth="1"/>
    <col min="16" max="16384" width="9.109375" style="1"/>
  </cols>
  <sheetData>
    <row r="1" spans="1:10" x14ac:dyDescent="0.3">
      <c r="A1" s="35" t="s">
        <v>70</v>
      </c>
      <c r="B1" s="35"/>
      <c r="C1" s="35"/>
      <c r="D1" s="35"/>
      <c r="E1" s="35"/>
      <c r="F1" s="35"/>
      <c r="G1" s="35"/>
      <c r="H1" s="35"/>
      <c r="I1" s="35"/>
    </row>
    <row r="2" spans="1:10" ht="32.25" customHeight="1" x14ac:dyDescent="0.3">
      <c r="A2" s="36" t="s">
        <v>32</v>
      </c>
      <c r="B2" s="36"/>
      <c r="C2" s="36"/>
      <c r="D2" s="36"/>
      <c r="E2" s="36"/>
      <c r="F2" s="36"/>
      <c r="G2" s="36"/>
      <c r="H2" s="36"/>
      <c r="I2" s="36"/>
    </row>
    <row r="3" spans="1:10" x14ac:dyDescent="0.3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10" ht="15.75" customHeight="1" x14ac:dyDescent="0.3">
      <c r="A4" s="13"/>
      <c r="B4" s="13"/>
      <c r="C4" s="4"/>
      <c r="D4" s="4"/>
      <c r="E4" s="4"/>
      <c r="F4" s="4"/>
      <c r="G4" s="6"/>
      <c r="H4" s="4"/>
      <c r="I4" s="4" t="s">
        <v>10</v>
      </c>
    </row>
    <row r="5" spans="1:10" ht="15.75" customHeight="1" x14ac:dyDescent="0.3">
      <c r="A5" s="29" t="s">
        <v>1</v>
      </c>
      <c r="B5" s="29" t="s">
        <v>2</v>
      </c>
      <c r="C5" s="33" t="s">
        <v>3</v>
      </c>
      <c r="D5" s="37"/>
      <c r="E5" s="37"/>
      <c r="F5" s="37"/>
      <c r="G5" s="37"/>
      <c r="H5" s="37"/>
      <c r="I5" s="34"/>
    </row>
    <row r="6" spans="1:10" ht="15.75" customHeight="1" x14ac:dyDescent="0.3">
      <c r="A6" s="29"/>
      <c r="B6" s="29"/>
      <c r="C6" s="38" t="s">
        <v>33</v>
      </c>
      <c r="D6" s="33" t="s">
        <v>4</v>
      </c>
      <c r="E6" s="37"/>
      <c r="F6" s="37"/>
      <c r="G6" s="37"/>
      <c r="H6" s="37"/>
      <c r="I6" s="34"/>
    </row>
    <row r="7" spans="1:10" ht="106.5" customHeight="1" x14ac:dyDescent="0.3">
      <c r="A7" s="29"/>
      <c r="B7" s="29"/>
      <c r="C7" s="39"/>
      <c r="D7" s="33" t="s">
        <v>5</v>
      </c>
      <c r="E7" s="34"/>
      <c r="F7" s="33" t="s">
        <v>6</v>
      </c>
      <c r="G7" s="34"/>
      <c r="H7" s="33" t="s">
        <v>7</v>
      </c>
      <c r="I7" s="34"/>
      <c r="J7" s="5"/>
    </row>
    <row r="8" spans="1:10" ht="33" customHeight="1" x14ac:dyDescent="0.3">
      <c r="A8" s="29"/>
      <c r="B8" s="29"/>
      <c r="C8" s="40"/>
      <c r="D8" s="17" t="s">
        <v>9</v>
      </c>
      <c r="E8" s="17" t="s">
        <v>8</v>
      </c>
      <c r="F8" s="17" t="s">
        <v>9</v>
      </c>
      <c r="G8" s="18" t="s">
        <v>8</v>
      </c>
      <c r="H8" s="17" t="s">
        <v>9</v>
      </c>
      <c r="I8" s="17" t="s">
        <v>8</v>
      </c>
    </row>
    <row r="9" spans="1:10" s="8" customFormat="1" ht="31.5" customHeight="1" x14ac:dyDescent="0.3">
      <c r="A9" s="7">
        <v>1</v>
      </c>
      <c r="B9" s="21" t="s">
        <v>11</v>
      </c>
      <c r="C9" s="22">
        <f>D9+F9+H9</f>
        <v>85428</v>
      </c>
      <c r="D9" s="22">
        <v>0</v>
      </c>
      <c r="E9" s="22">
        <v>0</v>
      </c>
      <c r="F9" s="22">
        <v>85428</v>
      </c>
      <c r="G9" s="23">
        <v>52962.023000000001</v>
      </c>
      <c r="H9" s="22">
        <v>0</v>
      </c>
      <c r="I9" s="22">
        <v>0</v>
      </c>
      <c r="J9" s="20"/>
    </row>
    <row r="10" spans="1:10" s="8" customFormat="1" ht="31.2" x14ac:dyDescent="0.3">
      <c r="A10" s="7">
        <v>2</v>
      </c>
      <c r="B10" s="21" t="s">
        <v>12</v>
      </c>
      <c r="C10" s="22">
        <f t="shared" ref="C10:C28" si="0">D10+F10+H10</f>
        <v>38110</v>
      </c>
      <c r="D10" s="22">
        <v>0</v>
      </c>
      <c r="E10" s="22">
        <v>0</v>
      </c>
      <c r="F10" s="22">
        <v>38110</v>
      </c>
      <c r="G10" s="23">
        <v>23643.599999999999</v>
      </c>
      <c r="H10" s="22">
        <v>0</v>
      </c>
      <c r="I10" s="22">
        <v>0</v>
      </c>
      <c r="J10" s="20"/>
    </row>
    <row r="11" spans="1:10" s="8" customFormat="1" ht="31.2" x14ac:dyDescent="0.3">
      <c r="A11" s="7">
        <v>3</v>
      </c>
      <c r="B11" s="21" t="s">
        <v>13</v>
      </c>
      <c r="C11" s="22">
        <f t="shared" si="0"/>
        <v>48115</v>
      </c>
      <c r="D11" s="22">
        <v>0</v>
      </c>
      <c r="E11" s="22">
        <v>0</v>
      </c>
      <c r="F11" s="22">
        <v>48115</v>
      </c>
      <c r="G11" s="23">
        <v>33104.326000000001</v>
      </c>
      <c r="H11" s="22">
        <v>0</v>
      </c>
      <c r="I11" s="22">
        <v>0</v>
      </c>
      <c r="J11" s="20"/>
    </row>
    <row r="12" spans="1:10" s="8" customFormat="1" ht="31.2" x14ac:dyDescent="0.3">
      <c r="A12" s="7">
        <v>4</v>
      </c>
      <c r="B12" s="21" t="s">
        <v>14</v>
      </c>
      <c r="C12" s="22">
        <f t="shared" si="0"/>
        <v>40090</v>
      </c>
      <c r="D12" s="22">
        <v>0</v>
      </c>
      <c r="E12" s="22">
        <v>0</v>
      </c>
      <c r="F12" s="22">
        <v>40090</v>
      </c>
      <c r="G12" s="23">
        <v>10818.55</v>
      </c>
      <c r="H12" s="22">
        <v>0</v>
      </c>
      <c r="I12" s="22">
        <v>0</v>
      </c>
      <c r="J12" s="20"/>
    </row>
    <row r="13" spans="1:10" s="8" customFormat="1" ht="31.2" x14ac:dyDescent="0.3">
      <c r="A13" s="7">
        <v>5</v>
      </c>
      <c r="B13" s="21" t="s">
        <v>15</v>
      </c>
      <c r="C13" s="22">
        <f t="shared" si="0"/>
        <v>72795</v>
      </c>
      <c r="D13" s="22">
        <v>0</v>
      </c>
      <c r="E13" s="22">
        <v>0</v>
      </c>
      <c r="F13" s="22">
        <v>72795</v>
      </c>
      <c r="G13" s="23">
        <v>18170.599999999999</v>
      </c>
      <c r="H13" s="22">
        <v>0</v>
      </c>
      <c r="I13" s="22">
        <v>0</v>
      </c>
      <c r="J13" s="20"/>
    </row>
    <row r="14" spans="1:10" s="8" customFormat="1" ht="31.2" x14ac:dyDescent="0.3">
      <c r="A14" s="7">
        <v>6</v>
      </c>
      <c r="B14" s="21" t="s">
        <v>16</v>
      </c>
      <c r="C14" s="22">
        <f t="shared" si="0"/>
        <v>136801</v>
      </c>
      <c r="D14" s="22">
        <v>0</v>
      </c>
      <c r="E14" s="22">
        <v>0</v>
      </c>
      <c r="F14" s="22">
        <v>136801</v>
      </c>
      <c r="G14" s="23">
        <v>85506.9</v>
      </c>
      <c r="H14" s="22">
        <v>0</v>
      </c>
      <c r="I14" s="22">
        <v>0</v>
      </c>
      <c r="J14" s="20"/>
    </row>
    <row r="15" spans="1:10" s="8" customFormat="1" ht="31.2" x14ac:dyDescent="0.3">
      <c r="A15" s="7">
        <v>7</v>
      </c>
      <c r="B15" s="21" t="s">
        <v>17</v>
      </c>
      <c r="C15" s="22">
        <f t="shared" si="0"/>
        <v>136990</v>
      </c>
      <c r="D15" s="22">
        <v>0</v>
      </c>
      <c r="E15" s="22">
        <v>0</v>
      </c>
      <c r="F15" s="22">
        <v>136990</v>
      </c>
      <c r="G15" s="23">
        <v>48915.6</v>
      </c>
      <c r="H15" s="22">
        <v>0</v>
      </c>
      <c r="I15" s="22">
        <v>0</v>
      </c>
      <c r="J15" s="20"/>
    </row>
    <row r="16" spans="1:10" s="8" customFormat="1" ht="31.2" x14ac:dyDescent="0.3">
      <c r="A16" s="7">
        <v>8</v>
      </c>
      <c r="B16" s="21" t="s">
        <v>18</v>
      </c>
      <c r="C16" s="22">
        <f t="shared" si="0"/>
        <v>68339</v>
      </c>
      <c r="D16" s="22">
        <v>0</v>
      </c>
      <c r="E16" s="22">
        <v>0</v>
      </c>
      <c r="F16" s="22">
        <v>68339</v>
      </c>
      <c r="G16" s="23">
        <v>49114.8</v>
      </c>
      <c r="H16" s="22">
        <v>0</v>
      </c>
      <c r="I16" s="22">
        <v>0</v>
      </c>
      <c r="J16" s="20"/>
    </row>
    <row r="17" spans="1:11" s="8" customFormat="1" ht="31.2" x14ac:dyDescent="0.3">
      <c r="A17" s="7">
        <v>9</v>
      </c>
      <c r="B17" s="21" t="s">
        <v>19</v>
      </c>
      <c r="C17" s="22">
        <f t="shared" si="0"/>
        <v>23198</v>
      </c>
      <c r="D17" s="22">
        <v>0</v>
      </c>
      <c r="E17" s="22">
        <v>0</v>
      </c>
      <c r="F17" s="22">
        <v>23198</v>
      </c>
      <c r="G17" s="23">
        <v>16839.7</v>
      </c>
      <c r="H17" s="22">
        <v>0</v>
      </c>
      <c r="I17" s="22">
        <v>0</v>
      </c>
      <c r="J17" s="20"/>
    </row>
    <row r="18" spans="1:11" s="8" customFormat="1" ht="31.2" x14ac:dyDescent="0.3">
      <c r="A18" s="7">
        <v>10</v>
      </c>
      <c r="B18" s="21" t="s">
        <v>20</v>
      </c>
      <c r="C18" s="22">
        <f t="shared" si="0"/>
        <v>34871</v>
      </c>
      <c r="D18" s="22">
        <v>0</v>
      </c>
      <c r="E18" s="22">
        <v>0</v>
      </c>
      <c r="F18" s="22">
        <v>34871</v>
      </c>
      <c r="G18" s="23">
        <v>10605.168</v>
      </c>
      <c r="H18" s="22">
        <v>0</v>
      </c>
      <c r="I18" s="22">
        <v>0</v>
      </c>
      <c r="J18" s="20"/>
    </row>
    <row r="19" spans="1:11" s="8" customFormat="1" ht="31.2" x14ac:dyDescent="0.3">
      <c r="A19" s="7">
        <v>11</v>
      </c>
      <c r="B19" s="21" t="s">
        <v>21</v>
      </c>
      <c r="C19" s="22">
        <f t="shared" si="0"/>
        <v>129040</v>
      </c>
      <c r="D19" s="22">
        <v>0</v>
      </c>
      <c r="E19" s="22">
        <v>0</v>
      </c>
      <c r="F19" s="22">
        <v>129040</v>
      </c>
      <c r="G19" s="23">
        <v>73607.899999999994</v>
      </c>
      <c r="H19" s="22">
        <v>0</v>
      </c>
      <c r="I19" s="22">
        <v>0</v>
      </c>
      <c r="J19" s="20"/>
    </row>
    <row r="20" spans="1:11" s="8" customFormat="1" ht="31.2" x14ac:dyDescent="0.3">
      <c r="A20" s="7">
        <v>12</v>
      </c>
      <c r="B20" s="21" t="s">
        <v>22</v>
      </c>
      <c r="C20" s="22">
        <f t="shared" si="0"/>
        <v>93047</v>
      </c>
      <c r="D20" s="22">
        <v>0</v>
      </c>
      <c r="E20" s="22">
        <v>0</v>
      </c>
      <c r="F20" s="22">
        <v>93047</v>
      </c>
      <c r="G20" s="23">
        <v>44578.2</v>
      </c>
      <c r="H20" s="22">
        <v>0</v>
      </c>
      <c r="I20" s="22">
        <v>0</v>
      </c>
      <c r="J20" s="20"/>
    </row>
    <row r="21" spans="1:11" s="8" customFormat="1" ht="31.2" x14ac:dyDescent="0.3">
      <c r="A21" s="7">
        <v>13</v>
      </c>
      <c r="B21" s="21" t="s">
        <v>23</v>
      </c>
      <c r="C21" s="22">
        <f t="shared" si="0"/>
        <v>49382</v>
      </c>
      <c r="D21" s="22">
        <v>0</v>
      </c>
      <c r="E21" s="22">
        <v>0</v>
      </c>
      <c r="F21" s="22">
        <v>49382</v>
      </c>
      <c r="G21" s="23">
        <v>43284.4</v>
      </c>
      <c r="H21" s="22">
        <v>0</v>
      </c>
      <c r="I21" s="22">
        <v>0</v>
      </c>
      <c r="J21" s="20"/>
    </row>
    <row r="22" spans="1:11" s="8" customFormat="1" x14ac:dyDescent="0.3">
      <c r="A22" s="7">
        <v>14</v>
      </c>
      <c r="B22" s="15" t="s">
        <v>24</v>
      </c>
      <c r="C22" s="22">
        <f t="shared" si="0"/>
        <v>26680781</v>
      </c>
      <c r="D22" s="22">
        <v>24022818</v>
      </c>
      <c r="E22" s="22">
        <v>24022416.199999999</v>
      </c>
      <c r="F22" s="22">
        <v>2657963</v>
      </c>
      <c r="G22" s="23">
        <v>1441958.2930000001</v>
      </c>
      <c r="H22" s="22">
        <v>0</v>
      </c>
      <c r="I22" s="22">
        <v>0</v>
      </c>
      <c r="J22" s="20"/>
    </row>
    <row r="23" spans="1:11" s="8" customFormat="1" ht="31.2" x14ac:dyDescent="0.3">
      <c r="A23" s="7">
        <v>15</v>
      </c>
      <c r="B23" s="15" t="s">
        <v>25</v>
      </c>
      <c r="C23" s="22">
        <f t="shared" si="0"/>
        <v>543616</v>
      </c>
      <c r="D23" s="22">
        <v>529631</v>
      </c>
      <c r="E23" s="22">
        <v>528924</v>
      </c>
      <c r="F23" s="22">
        <v>13985</v>
      </c>
      <c r="G23" s="23">
        <v>10390</v>
      </c>
      <c r="H23" s="22">
        <v>0</v>
      </c>
      <c r="I23" s="22">
        <v>0</v>
      </c>
      <c r="J23" s="20"/>
    </row>
    <row r="24" spans="1:11" s="8" customFormat="1" ht="31.2" x14ac:dyDescent="0.3">
      <c r="A24" s="7">
        <v>16</v>
      </c>
      <c r="B24" s="15" t="s">
        <v>26</v>
      </c>
      <c r="C24" s="22">
        <f t="shared" si="0"/>
        <v>284505</v>
      </c>
      <c r="D24" s="22">
        <v>0</v>
      </c>
      <c r="E24" s="22">
        <v>0</v>
      </c>
      <c r="F24" s="22">
        <v>284505</v>
      </c>
      <c r="G24" s="23">
        <v>140588.77499999999</v>
      </c>
      <c r="H24" s="22">
        <v>0</v>
      </c>
      <c r="I24" s="22">
        <v>0</v>
      </c>
      <c r="J24" s="20"/>
    </row>
    <row r="25" spans="1:11" s="8" customFormat="1" ht="78" x14ac:dyDescent="0.3">
      <c r="A25" s="7">
        <v>17</v>
      </c>
      <c r="B25" s="15" t="s">
        <v>27</v>
      </c>
      <c r="C25" s="22">
        <f t="shared" si="0"/>
        <v>8555729.9000000004</v>
      </c>
      <c r="D25" s="22">
        <v>0</v>
      </c>
      <c r="E25" s="22">
        <v>0</v>
      </c>
      <c r="F25" s="22">
        <v>0</v>
      </c>
      <c r="G25" s="23">
        <v>0</v>
      </c>
      <c r="H25" s="22">
        <v>8555729.9000000004</v>
      </c>
      <c r="I25" s="22">
        <v>1499942</v>
      </c>
      <c r="J25" s="20"/>
    </row>
    <row r="26" spans="1:11" s="8" customFormat="1" ht="31.2" x14ac:dyDescent="0.3">
      <c r="A26" s="7">
        <v>18</v>
      </c>
      <c r="B26" s="15" t="s">
        <v>28</v>
      </c>
      <c r="C26" s="22">
        <f t="shared" si="0"/>
        <v>378000</v>
      </c>
      <c r="D26" s="22">
        <v>0</v>
      </c>
      <c r="E26" s="22">
        <v>0</v>
      </c>
      <c r="F26" s="22">
        <v>378000</v>
      </c>
      <c r="G26" s="23">
        <v>359435.7</v>
      </c>
      <c r="H26" s="22">
        <v>0</v>
      </c>
      <c r="I26" s="22">
        <v>0</v>
      </c>
      <c r="J26" s="20"/>
    </row>
    <row r="27" spans="1:11" s="27" customFormat="1" x14ac:dyDescent="0.3">
      <c r="A27" s="26">
        <v>19</v>
      </c>
      <c r="B27" s="15" t="s">
        <v>67</v>
      </c>
      <c r="C27" s="25">
        <f t="shared" si="0"/>
        <v>1709429</v>
      </c>
      <c r="D27" s="25">
        <v>1341060</v>
      </c>
      <c r="E27" s="25">
        <v>1339712</v>
      </c>
      <c r="F27" s="25">
        <v>368369</v>
      </c>
      <c r="G27" s="25">
        <v>292761.09999999998</v>
      </c>
      <c r="H27" s="22">
        <v>0</v>
      </c>
      <c r="I27" s="22">
        <v>0</v>
      </c>
      <c r="J27" s="20"/>
    </row>
    <row r="28" spans="1:11" s="27" customFormat="1" ht="31.2" x14ac:dyDescent="0.3">
      <c r="A28" s="26">
        <v>20</v>
      </c>
      <c r="B28" s="15" t="s">
        <v>29</v>
      </c>
      <c r="C28" s="25">
        <f t="shared" si="0"/>
        <v>713383</v>
      </c>
      <c r="D28" s="25">
        <v>637680</v>
      </c>
      <c r="E28" s="25">
        <v>326980</v>
      </c>
      <c r="F28" s="25">
        <v>75703</v>
      </c>
      <c r="G28" s="25">
        <v>46854.3</v>
      </c>
      <c r="H28" s="22">
        <v>0</v>
      </c>
      <c r="I28" s="22">
        <v>0</v>
      </c>
      <c r="J28" s="20"/>
    </row>
    <row r="29" spans="1:11" s="27" customFormat="1" ht="46.5" customHeight="1" x14ac:dyDescent="0.3">
      <c r="A29" s="26">
        <v>21</v>
      </c>
      <c r="B29" s="15" t="s">
        <v>30</v>
      </c>
      <c r="C29" s="25">
        <f>D29+F29+H29</f>
        <v>235088</v>
      </c>
      <c r="D29" s="25">
        <v>152324</v>
      </c>
      <c r="E29" s="25">
        <v>106781.2</v>
      </c>
      <c r="F29" s="25">
        <v>82764</v>
      </c>
      <c r="G29" s="25">
        <v>37596.800000000003</v>
      </c>
      <c r="H29" s="22">
        <v>0</v>
      </c>
      <c r="I29" s="22">
        <v>0</v>
      </c>
      <c r="J29" s="20"/>
      <c r="K29" s="28"/>
    </row>
    <row r="30" spans="1:11" ht="46.5" customHeight="1" x14ac:dyDescent="0.3">
      <c r="A30" s="12"/>
      <c r="B30" s="3" t="s">
        <v>31</v>
      </c>
      <c r="C30" s="24">
        <f>SUM(C9:C29)</f>
        <v>40056737.899999999</v>
      </c>
      <c r="D30" s="24">
        <f t="shared" ref="D30:I30" si="1">SUM(D9:D29)</f>
        <v>26683513</v>
      </c>
      <c r="E30" s="24">
        <f t="shared" si="1"/>
        <v>26324813.399999999</v>
      </c>
      <c r="F30" s="24">
        <f t="shared" si="1"/>
        <v>4817495</v>
      </c>
      <c r="G30" s="24">
        <f t="shared" si="1"/>
        <v>2840736.7349999999</v>
      </c>
      <c r="H30" s="24">
        <f t="shared" si="1"/>
        <v>8555729.9000000004</v>
      </c>
      <c r="I30" s="24">
        <f t="shared" si="1"/>
        <v>1499942</v>
      </c>
      <c r="J30" s="20"/>
      <c r="K30" s="9"/>
    </row>
    <row r="31" spans="1:11" x14ac:dyDescent="0.3">
      <c r="G31" s="1"/>
    </row>
    <row r="32" spans="1:11" x14ac:dyDescent="0.3">
      <c r="G32" s="1"/>
    </row>
    <row r="33" spans="5:7" x14ac:dyDescent="0.3">
      <c r="G33" s="1"/>
    </row>
    <row r="38" spans="5:7" x14ac:dyDescent="0.3">
      <c r="E38" s="1" t="s">
        <v>66</v>
      </c>
    </row>
  </sheetData>
  <sheetProtection password="CC63" sheet="1" objects="1" scenarios="1"/>
  <mergeCells count="11">
    <mergeCell ref="D7:E7"/>
    <mergeCell ref="F7:G7"/>
    <mergeCell ref="H7:I7"/>
    <mergeCell ref="A1:I1"/>
    <mergeCell ref="A2:I2"/>
    <mergeCell ref="A3:I3"/>
    <mergeCell ref="A5:A8"/>
    <mergeCell ref="B5:B8"/>
    <mergeCell ref="C5:I5"/>
    <mergeCell ref="C6:C8"/>
    <mergeCell ref="D6:I6"/>
  </mergeCells>
  <pageMargins left="0.19685039370078741" right="0.19685039370078741" top="0.59055118110236227" bottom="0.59055118110236227" header="0.31496062992125984" footer="0.31496062992125984"/>
  <pageSetup paperSize="9" scale="6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отчёт по смете расходов</vt:lpstr>
      <vt:lpstr>харажатлар сметаси ҳисоботи</vt:lpstr>
      <vt:lpstr>Лист3</vt:lpstr>
      <vt:lpstr>'отчёт по смете расходов'!Область_печати</vt:lpstr>
      <vt:lpstr>'харажатлар сметаси ҳисоботи'!Область_печати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2021-08-26T09:38:10Z</dcterms:modified>
</cp:coreProperties>
</file>